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Jacquie\"/>
    </mc:Choice>
  </mc:AlternateContent>
  <xr:revisionPtr revIDLastSave="0" documentId="8_{C12FA972-8A6A-4C9F-8C46-83574F67903C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Sheet1" sheetId="1" r:id="rId1"/>
    <sheet name="Sheet2" sheetId="2" r:id="rId2"/>
  </sheets>
  <calcPr calcId="181029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6" i="1" l="1"/>
  <c r="G36" i="1"/>
  <c r="D5" i="1"/>
  <c r="G5" i="1"/>
  <c r="H5" i="1"/>
  <c r="D6" i="1"/>
  <c r="G6" i="1"/>
  <c r="H6" i="1"/>
  <c r="D7" i="1"/>
  <c r="G7" i="1"/>
  <c r="H7" i="1"/>
  <c r="D8" i="1"/>
  <c r="G8" i="1"/>
  <c r="H8" i="1"/>
  <c r="D9" i="1"/>
  <c r="G9" i="1"/>
  <c r="H9" i="1"/>
  <c r="D10" i="1"/>
  <c r="G10" i="1"/>
  <c r="H10" i="1"/>
  <c r="D11" i="1"/>
  <c r="G11" i="1"/>
  <c r="H11" i="1"/>
  <c r="D12" i="1"/>
  <c r="G12" i="1"/>
  <c r="H12" i="1"/>
  <c r="D13" i="1"/>
  <c r="G13" i="1"/>
  <c r="H13" i="1"/>
  <c r="D14" i="1"/>
  <c r="G14" i="1"/>
  <c r="H14" i="1"/>
  <c r="D15" i="1"/>
  <c r="G15" i="1"/>
  <c r="H15" i="1"/>
  <c r="D16" i="1"/>
  <c r="G16" i="1"/>
  <c r="H16" i="1"/>
  <c r="D17" i="1"/>
  <c r="G17" i="1"/>
  <c r="H17" i="1"/>
  <c r="D18" i="1"/>
  <c r="G18" i="1"/>
  <c r="H18" i="1"/>
  <c r="D19" i="1"/>
  <c r="G19" i="1"/>
  <c r="H19" i="1"/>
  <c r="D20" i="1"/>
  <c r="G20" i="1"/>
  <c r="H20" i="1"/>
  <c r="D21" i="1"/>
  <c r="G21" i="1"/>
  <c r="H21" i="1"/>
  <c r="D22" i="1"/>
  <c r="G22" i="1"/>
  <c r="H22" i="1"/>
  <c r="D3" i="1"/>
  <c r="G3" i="1"/>
  <c r="H3" i="1"/>
  <c r="D4" i="1"/>
  <c r="G4" i="1"/>
  <c r="H4" i="1"/>
  <c r="H23" i="1"/>
  <c r="E23" i="1"/>
  <c r="F23" i="1"/>
  <c r="G23" i="1"/>
  <c r="D37" i="1"/>
  <c r="D35" i="1"/>
  <c r="D34" i="1"/>
  <c r="D33" i="1"/>
  <c r="D32" i="1"/>
  <c r="D31" i="1"/>
  <c r="D30" i="1"/>
  <c r="D29" i="1"/>
  <c r="D28" i="1"/>
  <c r="D27" i="1"/>
  <c r="D26" i="1"/>
  <c r="D25" i="1"/>
  <c r="B23" i="1"/>
  <c r="C23" i="1"/>
  <c r="D23" i="1"/>
  <c r="E9" i="2"/>
  <c r="E3" i="2"/>
  <c r="E4" i="2"/>
  <c r="E5" i="2"/>
  <c r="E6" i="2"/>
  <c r="E7" i="2"/>
  <c r="E8" i="2"/>
  <c r="E10" i="2"/>
  <c r="E11" i="2"/>
  <c r="E12" i="2"/>
  <c r="E13" i="2"/>
  <c r="E14" i="2"/>
  <c r="E15" i="2"/>
  <c r="E16" i="2"/>
  <c r="D14" i="2"/>
  <c r="D16" i="2"/>
  <c r="B14" i="2"/>
  <c r="B16" i="2"/>
  <c r="D38" i="1"/>
  <c r="B27" i="2"/>
  <c r="B33" i="2"/>
  <c r="E19" i="2"/>
  <c r="E18" i="2"/>
  <c r="G34" i="1"/>
  <c r="G35" i="1"/>
  <c r="D33" i="2"/>
  <c r="E32" i="2"/>
  <c r="E31" i="2"/>
  <c r="D27" i="2"/>
  <c r="E26" i="2"/>
  <c r="E25" i="2"/>
  <c r="E24" i="2"/>
  <c r="G37" i="1"/>
  <c r="E38" i="1"/>
  <c r="C38" i="1"/>
  <c r="C39" i="1"/>
  <c r="F38" i="1"/>
  <c r="B38" i="1"/>
  <c r="G33" i="1"/>
  <c r="G32" i="1"/>
  <c r="G31" i="1"/>
  <c r="G30" i="1"/>
  <c r="G29" i="1"/>
  <c r="G28" i="1"/>
  <c r="G27" i="1"/>
  <c r="G26" i="1"/>
  <c r="G25" i="1"/>
  <c r="B39" i="1"/>
  <c r="G38" i="1"/>
  <c r="F39" i="1"/>
  <c r="B35" i="2"/>
  <c r="E27" i="2"/>
  <c r="D39" i="1"/>
  <c r="E33" i="2"/>
  <c r="E39" i="1"/>
  <c r="G39" i="1"/>
</calcChain>
</file>

<file path=xl/sharedStrings.xml><?xml version="1.0" encoding="utf-8"?>
<sst xmlns="http://schemas.openxmlformats.org/spreadsheetml/2006/main" count="92" uniqueCount="76">
  <si>
    <t>Income</t>
  </si>
  <si>
    <t>Expenses</t>
  </si>
  <si>
    <t>Totals</t>
  </si>
  <si>
    <t>Gaming Grant</t>
  </si>
  <si>
    <t>Interest</t>
  </si>
  <si>
    <t>Hockey Pool</t>
  </si>
  <si>
    <t>Halloween Dance</t>
  </si>
  <si>
    <t>Hot lunch</t>
  </si>
  <si>
    <t>Magazines</t>
  </si>
  <si>
    <t>Red Barn Cards</t>
  </si>
  <si>
    <t>Donations</t>
  </si>
  <si>
    <t>Art Cards December</t>
  </si>
  <si>
    <t>Purdy's Christmas</t>
  </si>
  <si>
    <t>Purdy's Easter</t>
  </si>
  <si>
    <t>Clothing</t>
  </si>
  <si>
    <t>Basket Raffle</t>
  </si>
  <si>
    <t>Winter flowers</t>
  </si>
  <si>
    <t>Subtotal</t>
  </si>
  <si>
    <t>Planned Expenses</t>
  </si>
  <si>
    <t>Gifts</t>
  </si>
  <si>
    <t>Teacher's lunch</t>
  </si>
  <si>
    <t>Coffee morning</t>
  </si>
  <si>
    <t>Executive Costs</t>
  </si>
  <si>
    <t>Miscellaneous</t>
  </si>
  <si>
    <t>Staff Wish list</t>
  </si>
  <si>
    <t>Principal's Fund</t>
  </si>
  <si>
    <t>Classroom funds</t>
  </si>
  <si>
    <t>Grade 5's</t>
  </si>
  <si>
    <t>Total</t>
  </si>
  <si>
    <t>*$500 allocated to reserve fund to upgrade the nature playground not included in the figures above</t>
  </si>
  <si>
    <t>BCC PAC</t>
  </si>
  <si>
    <t>Staff Wish List</t>
  </si>
  <si>
    <t>Item</t>
  </si>
  <si>
    <t>Amount</t>
  </si>
  <si>
    <t>Approval Date</t>
  </si>
  <si>
    <t>Notes</t>
  </si>
  <si>
    <t>Nature play area expansion</t>
  </si>
  <si>
    <t>Reserve Fund</t>
  </si>
  <si>
    <t xml:space="preserve"> Spent</t>
  </si>
  <si>
    <t xml:space="preserve"> Available</t>
  </si>
  <si>
    <t>Spent</t>
  </si>
  <si>
    <t>Available</t>
  </si>
  <si>
    <t>Additional Requests</t>
  </si>
  <si>
    <t>Spring flowers</t>
  </si>
  <si>
    <t>Hot Lunch Program</t>
  </si>
  <si>
    <t>Spring Fair</t>
  </si>
  <si>
    <t>Bottle Drive</t>
  </si>
  <si>
    <t>Spring Art Cards</t>
  </si>
  <si>
    <t>Emergency Preparedness</t>
  </si>
  <si>
    <t>IXL Math</t>
  </si>
  <si>
    <t>$1000 for each of next 2 years</t>
  </si>
  <si>
    <t>**Does not include an additonal $2000 for IXL Math for the next 2 years</t>
  </si>
  <si>
    <t>In-Year Requests</t>
  </si>
  <si>
    <t>Year Total</t>
  </si>
  <si>
    <t>Actual Budget Amounts 2019-2020</t>
  </si>
  <si>
    <t>Proposed Budget Amounts 2020-2021</t>
  </si>
  <si>
    <t>4 Outdoor picnic tables</t>
  </si>
  <si>
    <t>6 Outdoor benches</t>
  </si>
  <si>
    <t>Washing station cover</t>
  </si>
  <si>
    <t>Student storage bins</t>
  </si>
  <si>
    <t>Classroom funds ($25 per student x $270)</t>
  </si>
  <si>
    <t>Home Readers</t>
  </si>
  <si>
    <t xml:space="preserve">Red Cedar books </t>
  </si>
  <si>
    <t>GYRO balls</t>
  </si>
  <si>
    <t>Charging station</t>
  </si>
  <si>
    <t>$25 x 270</t>
  </si>
  <si>
    <t>Monk Office</t>
  </si>
  <si>
    <t>Seeds</t>
  </si>
  <si>
    <t>Outdoor space covers x 2</t>
  </si>
  <si>
    <t>Reading A-Z</t>
  </si>
  <si>
    <t>Based on $1039 USD</t>
  </si>
  <si>
    <t>2020-2021  Planned Income</t>
  </si>
  <si>
    <t>2020-21 Planned Expenses</t>
  </si>
  <si>
    <t>2020-21 Planned Totals</t>
  </si>
  <si>
    <t>Difference</t>
  </si>
  <si>
    <t>Refunds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</si>
</sst>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[$-1009]d/mmm/yy;@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</borders>
  <cellStyleXfs count="37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9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44" fontId="0" fillId="0" borderId="0" xfId="0" applyNumberFormat="1"/>
    <xf numFmtId="44" fontId="2" fillId="0" borderId="0" xfId="0" applyNumberFormat="1" applyFont="1"/>
    <xf numFmtId="44" fontId="0" fillId="0" borderId="0" xfId="0" applyNumberFormat="1" applyAlignment="1">
      <alignment horizontal="left"/>
    </xf>
    <xf numFmtId="44" fontId="2" fillId="0" borderId="0" xfId="0" applyNumberFormat="1" applyFont="1" applyAlignment="1">
      <alignment horizontal="left"/>
    </xf>
    <xf numFmtId="44" fontId="2" fillId="0" borderId="1" xfId="0" applyNumberFormat="1" applyFont="1" applyBorder="1"/>
    <xf numFmtId="44" fontId="2" fillId="0" borderId="0" xfId="0" applyNumberFormat="1" applyFont="1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4" fontId="2" fillId="0" borderId="2" xfId="0" applyNumberFormat="1" applyFont="1" applyBorder="1"/>
    <xf numFmtId="44" fontId="2" fillId="0" borderId="3" xfId="0" applyNumberFormat="1" applyFont="1" applyBorder="1"/>
    <xf numFmtId="0" fontId="4" fillId="0" borderId="0" xfId="0" applyFont="1" applyAlignment="1">
      <alignment horizontal="left"/>
    </xf>
    <xf numFmtId="0" fontId="2" fillId="0" borderId="0" xfId="0" applyFont="1"/>
    <xf numFmtId="0" fontId="0" fillId="0" borderId="0" xfId="0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/>
    <xf numFmtId="164" fontId="0" fillId="0" borderId="0" xfId="0" applyNumberFormat="1" applyAlignment="1">
      <alignment horizontal="center" vertical="center"/>
    </xf>
    <xf numFmtId="164" fontId="2" fillId="0" borderId="0" xfId="0" applyNumberFormat="1" applyFont="1"/>
    <xf numFmtId="0" fontId="2" fillId="0" borderId="0" xfId="0" applyFont="1" applyAlignment="1">
      <alignment horizontal="center" vertical="center" wrapText="1"/>
    </xf>
    <xf numFmtId="44" fontId="0" fillId="0" borderId="0" xfId="0" applyNumberFormat="1" applyFill="1"/>
    <xf numFmtId="0" fontId="0" fillId="0" borderId="0" xfId="0" applyFont="1"/>
    <xf numFmtId="44" fontId="0" fillId="0" borderId="0" xfId="0" applyNumberFormat="1" applyFont="1"/>
    <xf numFmtId="164" fontId="0" fillId="0" borderId="0" xfId="0" applyNumberFormat="1" applyFont="1"/>
    <xf numFmtId="44" fontId="1" fillId="0" borderId="0" xfId="0" applyNumberFormat="1" applyFont="1" applyAlignment="1">
      <alignment horizontal="left"/>
    </xf>
    <xf numFmtId="0" fontId="3" fillId="0" borderId="0" xfId="0" applyFont="1" applyAlignment="1">
      <alignment horizontal="center" vertical="center"/>
    </xf>
  </cellXfs>
  <cellStyles count="3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00"/>
  <sheetViews>
    <sheetView workbookViewId="0">
      <selection activeCell="F32" sqref="F32"/>
    </sheetView>
  </sheetViews>
  <sheetFormatPr defaultColWidth="8.85546875" defaultRowHeight="15" x14ac:dyDescent="0.25"/>
  <cols>
    <col min="1" max="1" width="20" style="11" customWidth="1"/>
    <col min="2" max="7" width="16.28515625" customWidth="1"/>
    <col min="8" max="8" width="13.42578125" customWidth="1"/>
  </cols>
  <sheetData>
    <row r="1" spans="1:8" ht="15.75" x14ac:dyDescent="0.25">
      <c r="A1" s="1"/>
      <c r="B1" s="28" t="s">
        <v>54</v>
      </c>
      <c r="C1" s="28"/>
      <c r="D1" s="28"/>
      <c r="E1" s="28" t="s">
        <v>55</v>
      </c>
      <c r="F1" s="28"/>
      <c r="G1" s="28"/>
    </row>
    <row r="2" spans="1:8" s="4" customFormat="1" ht="47.25" x14ac:dyDescent="0.25">
      <c r="A2" s="2"/>
      <c r="B2" s="3" t="s">
        <v>71</v>
      </c>
      <c r="C2" s="3" t="s">
        <v>72</v>
      </c>
      <c r="D2" s="3" t="s">
        <v>73</v>
      </c>
      <c r="E2" s="3" t="s">
        <v>0</v>
      </c>
      <c r="F2" s="3" t="s">
        <v>1</v>
      </c>
      <c r="G2" s="3" t="s">
        <v>2</v>
      </c>
      <c r="H2" s="22" t="s">
        <v>74</v>
      </c>
    </row>
    <row r="3" spans="1:8" s="5" customFormat="1" ht="15.75" x14ac:dyDescent="0.25">
      <c r="A3" s="27" t="s">
        <v>3</v>
      </c>
      <c r="B3" s="23">
        <v>5180</v>
      </c>
      <c r="D3" s="6">
        <f>B3-C3</f>
        <v>5180</v>
      </c>
      <c r="E3" s="5">
        <v>5180</v>
      </c>
      <c r="G3" s="5">
        <f>E3-F3</f>
        <v>5180</v>
      </c>
      <c r="H3" s="5">
        <f>D3-G3</f>
        <v>0</v>
      </c>
    </row>
    <row r="4" spans="1:8" s="5" customFormat="1" ht="15.75" x14ac:dyDescent="0.25">
      <c r="A4" s="27" t="s">
        <v>4</v>
      </c>
      <c r="B4" s="23">
        <v>5</v>
      </c>
      <c r="D4" s="6">
        <f>B4-C4</f>
        <v>5</v>
      </c>
      <c r="G4" s="5">
        <f t="shared" ref="G4:G22" si="0">E4-F4</f>
        <v>0</v>
      </c>
      <c r="H4" s="5">
        <f t="shared" ref="H4:H22" si="1">D4-G4</f>
        <v>5</v>
      </c>
    </row>
    <row r="5" spans="1:8" s="5" customFormat="1" x14ac:dyDescent="0.25">
      <c r="A5" s="7" t="s">
        <v>5</v>
      </c>
      <c r="D5" s="6">
        <f t="shared" ref="D5:D22" si="2">B5-C5</f>
        <v>0</v>
      </c>
      <c r="G5" s="5">
        <f t="shared" si="0"/>
        <v>0</v>
      </c>
      <c r="H5" s="5">
        <f t="shared" si="1"/>
        <v>0</v>
      </c>
    </row>
    <row r="6" spans="1:8" s="5" customFormat="1" x14ac:dyDescent="0.25">
      <c r="A6" s="7" t="s">
        <v>6</v>
      </c>
      <c r="D6" s="6">
        <f t="shared" si="2"/>
        <v>0</v>
      </c>
      <c r="G6" s="5">
        <f t="shared" si="0"/>
        <v>0</v>
      </c>
      <c r="H6" s="5">
        <f t="shared" si="1"/>
        <v>0</v>
      </c>
    </row>
    <row r="7" spans="1:8" s="5" customFormat="1" x14ac:dyDescent="0.25">
      <c r="A7" s="7" t="s">
        <v>7</v>
      </c>
      <c r="B7" s="5">
        <v>1500</v>
      </c>
      <c r="D7" s="6">
        <f t="shared" si="2"/>
        <v>1500</v>
      </c>
      <c r="G7" s="5">
        <f t="shared" si="0"/>
        <v>0</v>
      </c>
      <c r="H7" s="5">
        <f t="shared" si="1"/>
        <v>1500</v>
      </c>
    </row>
    <row r="8" spans="1:8" s="5" customFormat="1" x14ac:dyDescent="0.25">
      <c r="A8" s="7" t="s">
        <v>8</v>
      </c>
      <c r="D8" s="6">
        <f t="shared" si="2"/>
        <v>0</v>
      </c>
      <c r="G8" s="5">
        <f t="shared" si="0"/>
        <v>0</v>
      </c>
      <c r="H8" s="5">
        <f t="shared" si="1"/>
        <v>0</v>
      </c>
    </row>
    <row r="9" spans="1:8" s="5" customFormat="1" x14ac:dyDescent="0.25">
      <c r="A9" s="7" t="s">
        <v>9</v>
      </c>
      <c r="B9" s="5">
        <v>3000</v>
      </c>
      <c r="C9" s="5">
        <v>2700</v>
      </c>
      <c r="D9" s="6">
        <f t="shared" si="2"/>
        <v>300</v>
      </c>
      <c r="G9" s="5">
        <f t="shared" si="0"/>
        <v>0</v>
      </c>
      <c r="H9" s="5">
        <f t="shared" si="1"/>
        <v>300</v>
      </c>
    </row>
    <row r="10" spans="1:8" s="5" customFormat="1" x14ac:dyDescent="0.25">
      <c r="A10" s="7" t="s">
        <v>10</v>
      </c>
      <c r="B10" s="23">
        <v>575</v>
      </c>
      <c r="D10" s="6">
        <f t="shared" si="2"/>
        <v>575</v>
      </c>
      <c r="E10" s="5">
        <v>502.4</v>
      </c>
      <c r="G10" s="5">
        <f t="shared" si="0"/>
        <v>502.4</v>
      </c>
      <c r="H10" s="5">
        <f t="shared" si="1"/>
        <v>72.600000000000023</v>
      </c>
    </row>
    <row r="11" spans="1:8" s="5" customFormat="1" x14ac:dyDescent="0.25">
      <c r="A11" s="7" t="s">
        <v>11</v>
      </c>
      <c r="B11" s="23">
        <v>2500</v>
      </c>
      <c r="C11" s="5">
        <v>400</v>
      </c>
      <c r="D11" s="6">
        <f t="shared" si="2"/>
        <v>2100</v>
      </c>
      <c r="E11" s="5">
        <v>3224.22</v>
      </c>
      <c r="G11" s="5">
        <f t="shared" si="0"/>
        <v>3224.22</v>
      </c>
      <c r="H11" s="5">
        <f t="shared" si="1"/>
        <v>-1124.2199999999998</v>
      </c>
    </row>
    <row r="12" spans="1:8" s="5" customFormat="1" x14ac:dyDescent="0.25">
      <c r="A12" s="7" t="s">
        <v>12</v>
      </c>
      <c r="B12" s="23">
        <v>1000</v>
      </c>
      <c r="D12" s="6">
        <f t="shared" si="2"/>
        <v>1000</v>
      </c>
      <c r="G12" s="5">
        <f t="shared" si="0"/>
        <v>0</v>
      </c>
      <c r="H12" s="5">
        <f t="shared" si="1"/>
        <v>1000</v>
      </c>
    </row>
    <row r="13" spans="1:8" s="5" customFormat="1" x14ac:dyDescent="0.25">
      <c r="A13" s="7" t="s">
        <v>13</v>
      </c>
      <c r="B13" s="23">
        <v>400</v>
      </c>
      <c r="D13" s="6">
        <f t="shared" si="2"/>
        <v>400</v>
      </c>
      <c r="G13" s="5">
        <f t="shared" si="0"/>
        <v>0</v>
      </c>
      <c r="H13" s="5">
        <f t="shared" si="1"/>
        <v>400</v>
      </c>
    </row>
    <row r="14" spans="1:8" s="5" customFormat="1" x14ac:dyDescent="0.25">
      <c r="A14" s="7" t="s">
        <v>14</v>
      </c>
      <c r="B14" s="23">
        <v>2000</v>
      </c>
      <c r="C14" s="5">
        <v>1500</v>
      </c>
      <c r="D14" s="6">
        <f t="shared" si="2"/>
        <v>500</v>
      </c>
      <c r="G14" s="5">
        <f t="shared" si="0"/>
        <v>0</v>
      </c>
      <c r="H14" s="5">
        <f t="shared" si="1"/>
        <v>500</v>
      </c>
    </row>
    <row r="15" spans="1:8" s="5" customFormat="1" x14ac:dyDescent="0.25">
      <c r="A15" s="7" t="s">
        <v>15</v>
      </c>
      <c r="B15" s="23"/>
      <c r="D15" s="6">
        <f t="shared" si="2"/>
        <v>0</v>
      </c>
      <c r="G15" s="5">
        <f t="shared" si="0"/>
        <v>0</v>
      </c>
      <c r="H15" s="5">
        <f t="shared" si="1"/>
        <v>0</v>
      </c>
    </row>
    <row r="16" spans="1:8" s="5" customFormat="1" x14ac:dyDescent="0.25">
      <c r="A16" s="7" t="s">
        <v>16</v>
      </c>
      <c r="B16" s="23">
        <v>2000</v>
      </c>
      <c r="C16" s="5">
        <v>1500</v>
      </c>
      <c r="D16" s="6">
        <f t="shared" si="2"/>
        <v>500</v>
      </c>
      <c r="G16" s="5">
        <f t="shared" si="0"/>
        <v>0</v>
      </c>
      <c r="H16" s="5">
        <f t="shared" si="1"/>
        <v>500</v>
      </c>
    </row>
    <row r="17" spans="1:8" s="5" customFormat="1" x14ac:dyDescent="0.25">
      <c r="A17" s="7" t="s">
        <v>66</v>
      </c>
      <c r="B17" s="5">
        <v>350</v>
      </c>
      <c r="D17" s="6">
        <f t="shared" si="2"/>
        <v>350</v>
      </c>
      <c r="G17" s="5">
        <f t="shared" si="0"/>
        <v>0</v>
      </c>
      <c r="H17" s="5">
        <f t="shared" si="1"/>
        <v>350</v>
      </c>
    </row>
    <row r="18" spans="1:8" s="5" customFormat="1" x14ac:dyDescent="0.25">
      <c r="A18" s="7" t="s">
        <v>46</v>
      </c>
      <c r="B18" s="5">
        <v>500</v>
      </c>
      <c r="D18" s="6">
        <f t="shared" si="2"/>
        <v>500</v>
      </c>
      <c r="G18" s="5">
        <f t="shared" si="0"/>
        <v>0</v>
      </c>
      <c r="H18" s="5">
        <f t="shared" si="1"/>
        <v>500</v>
      </c>
    </row>
    <row r="19" spans="1:8" s="5" customFormat="1" x14ac:dyDescent="0.25">
      <c r="A19" s="7" t="s">
        <v>45</v>
      </c>
      <c r="D19" s="6">
        <f t="shared" si="2"/>
        <v>0</v>
      </c>
      <c r="G19" s="5">
        <f t="shared" si="0"/>
        <v>0</v>
      </c>
      <c r="H19" s="5">
        <f t="shared" si="1"/>
        <v>0</v>
      </c>
    </row>
    <row r="20" spans="1:8" s="5" customFormat="1" x14ac:dyDescent="0.25">
      <c r="A20" s="7" t="s">
        <v>47</v>
      </c>
      <c r="B20" s="5">
        <v>2500</v>
      </c>
      <c r="C20" s="5">
        <v>1000</v>
      </c>
      <c r="D20" s="6">
        <f t="shared" si="2"/>
        <v>1500</v>
      </c>
      <c r="G20" s="5">
        <f t="shared" si="0"/>
        <v>0</v>
      </c>
      <c r="H20" s="5">
        <f t="shared" si="1"/>
        <v>1500</v>
      </c>
    </row>
    <row r="21" spans="1:8" s="5" customFormat="1" x14ac:dyDescent="0.25">
      <c r="A21" s="7" t="s">
        <v>43</v>
      </c>
      <c r="B21" s="5">
        <v>1600</v>
      </c>
      <c r="C21" s="5">
        <v>1200</v>
      </c>
      <c r="D21" s="6">
        <f t="shared" si="2"/>
        <v>400</v>
      </c>
      <c r="G21" s="5">
        <f t="shared" si="0"/>
        <v>0</v>
      </c>
      <c r="H21" s="5">
        <f t="shared" si="1"/>
        <v>400</v>
      </c>
    </row>
    <row r="22" spans="1:8" s="5" customFormat="1" x14ac:dyDescent="0.25">
      <c r="A22" s="7" t="s">
        <v>67</v>
      </c>
      <c r="B22" s="5">
        <v>2000</v>
      </c>
      <c r="C22" s="5">
        <v>1300</v>
      </c>
      <c r="D22" s="6">
        <f t="shared" si="2"/>
        <v>700</v>
      </c>
      <c r="G22" s="5">
        <f t="shared" si="0"/>
        <v>0</v>
      </c>
      <c r="H22" s="5">
        <f t="shared" si="1"/>
        <v>700</v>
      </c>
    </row>
    <row r="23" spans="1:8" s="5" customFormat="1" x14ac:dyDescent="0.25">
      <c r="A23" s="8" t="s">
        <v>17</v>
      </c>
      <c r="B23" s="9">
        <f>SUM(B3:B22)</f>
        <v>25110</v>
      </c>
      <c r="C23" s="9">
        <f>SUM(C3:C22)</f>
        <v>9600</v>
      </c>
      <c r="D23" s="9">
        <f>B23-C23</f>
        <v>15510</v>
      </c>
      <c r="E23" s="9">
        <f>SUM(E3:E22)</f>
        <v>8906.619999999999</v>
      </c>
      <c r="F23" s="9">
        <f>SUM(F3:F22)</f>
        <v>0</v>
      </c>
      <c r="G23" s="9">
        <f>E23-F23</f>
        <v>8906.619999999999</v>
      </c>
      <c r="H23" s="9">
        <f>SUM(H3:H22)</f>
        <v>6603.38</v>
      </c>
    </row>
    <row r="24" spans="1:8" s="5" customFormat="1" x14ac:dyDescent="0.25">
      <c r="A24" s="10" t="s">
        <v>18</v>
      </c>
    </row>
    <row r="25" spans="1:8" x14ac:dyDescent="0.25">
      <c r="A25" s="11" t="s">
        <v>19</v>
      </c>
      <c r="B25" s="5"/>
      <c r="C25" s="5">
        <v>450</v>
      </c>
      <c r="D25" s="6">
        <f>B25-C25</f>
        <v>-450</v>
      </c>
      <c r="E25" s="5"/>
      <c r="F25" s="5">
        <v>127.49</v>
      </c>
      <c r="G25" s="6">
        <f>E25-F25</f>
        <v>-127.49</v>
      </c>
      <c r="H25" s="5"/>
    </row>
    <row r="26" spans="1:8" x14ac:dyDescent="0.25">
      <c r="A26" s="11" t="s">
        <v>30</v>
      </c>
      <c r="B26" s="5"/>
      <c r="C26" s="5">
        <v>75</v>
      </c>
      <c r="D26" s="6">
        <f t="shared" ref="D26:D37" si="3">B26-C26</f>
        <v>-75</v>
      </c>
      <c r="E26" s="5"/>
      <c r="F26" s="5">
        <v>0</v>
      </c>
      <c r="G26" s="6">
        <f t="shared" ref="G26:G38" si="4">E26-F26</f>
        <v>0</v>
      </c>
      <c r="H26" s="5"/>
    </row>
    <row r="27" spans="1:8" x14ac:dyDescent="0.25">
      <c r="A27" s="11" t="s">
        <v>20</v>
      </c>
      <c r="B27" s="5"/>
      <c r="C27" s="5">
        <v>0</v>
      </c>
      <c r="D27" s="6">
        <f t="shared" si="3"/>
        <v>0</v>
      </c>
      <c r="E27" s="5"/>
      <c r="F27" s="5">
        <v>0</v>
      </c>
      <c r="G27" s="6">
        <f t="shared" si="4"/>
        <v>0</v>
      </c>
      <c r="H27" s="5"/>
    </row>
    <row r="28" spans="1:8" x14ac:dyDescent="0.25">
      <c r="A28" s="11" t="s">
        <v>21</v>
      </c>
      <c r="B28" s="5"/>
      <c r="C28" s="5">
        <v>0</v>
      </c>
      <c r="D28" s="6">
        <f t="shared" si="3"/>
        <v>0</v>
      </c>
      <c r="E28" s="5"/>
      <c r="F28" s="5">
        <v>0</v>
      </c>
      <c r="G28" s="6">
        <f t="shared" si="4"/>
        <v>0</v>
      </c>
      <c r="H28" s="5"/>
    </row>
    <row r="29" spans="1:8" x14ac:dyDescent="0.25">
      <c r="A29" s="11" t="s">
        <v>22</v>
      </c>
      <c r="B29" s="5"/>
      <c r="C29" s="5">
        <v>0</v>
      </c>
      <c r="D29" s="6">
        <f t="shared" si="3"/>
        <v>0</v>
      </c>
      <c r="E29" s="5"/>
      <c r="F29" s="5">
        <v>0</v>
      </c>
      <c r="G29" s="6">
        <f t="shared" si="4"/>
        <v>0</v>
      </c>
      <c r="H29" s="5"/>
    </row>
    <row r="30" spans="1:8" x14ac:dyDescent="0.25">
      <c r="A30" s="11" t="s">
        <v>23</v>
      </c>
      <c r="B30" s="5"/>
      <c r="C30" s="5">
        <v>200</v>
      </c>
      <c r="D30" s="6">
        <f t="shared" si="3"/>
        <v>-200</v>
      </c>
      <c r="E30" s="5"/>
      <c r="F30" s="5">
        <v>0</v>
      </c>
      <c r="G30" s="6">
        <f t="shared" si="4"/>
        <v>0</v>
      </c>
      <c r="H30" s="5"/>
    </row>
    <row r="31" spans="1:8" x14ac:dyDescent="0.25">
      <c r="A31" s="11" t="s">
        <v>24</v>
      </c>
      <c r="B31" s="5"/>
      <c r="C31" s="5">
        <v>6530</v>
      </c>
      <c r="D31" s="6">
        <f t="shared" si="3"/>
        <v>-6530</v>
      </c>
      <c r="E31" s="5"/>
      <c r="F31" s="5">
        <v>0</v>
      </c>
      <c r="G31" s="6">
        <f t="shared" si="4"/>
        <v>0</v>
      </c>
      <c r="H31" s="5"/>
    </row>
    <row r="32" spans="1:8" x14ac:dyDescent="0.25">
      <c r="A32" s="11" t="s">
        <v>25</v>
      </c>
      <c r="B32" s="5"/>
      <c r="C32" s="5">
        <v>200</v>
      </c>
      <c r="D32" s="6">
        <f t="shared" si="3"/>
        <v>-200</v>
      </c>
      <c r="E32" s="5"/>
      <c r="F32" s="5">
        <v>200</v>
      </c>
      <c r="G32" s="6">
        <f t="shared" si="4"/>
        <v>-200</v>
      </c>
      <c r="H32" s="5"/>
    </row>
    <row r="33" spans="1:8" x14ac:dyDescent="0.25">
      <c r="A33" s="11" t="s">
        <v>26</v>
      </c>
      <c r="B33" s="5"/>
      <c r="C33" s="5">
        <v>6750</v>
      </c>
      <c r="D33" s="6">
        <f t="shared" si="3"/>
        <v>-6750</v>
      </c>
      <c r="E33" s="5"/>
      <c r="F33" s="5">
        <v>6750</v>
      </c>
      <c r="G33" s="6">
        <f t="shared" si="4"/>
        <v>-6750</v>
      </c>
      <c r="H33" s="5" t="s">
        <v>65</v>
      </c>
    </row>
    <row r="34" spans="1:8" x14ac:dyDescent="0.25">
      <c r="A34" s="11" t="s">
        <v>27</v>
      </c>
      <c r="B34" s="23"/>
      <c r="C34" s="5">
        <v>0</v>
      </c>
      <c r="D34" s="6">
        <f t="shared" si="3"/>
        <v>0</v>
      </c>
      <c r="E34" s="23"/>
      <c r="F34" s="5">
        <v>0</v>
      </c>
      <c r="G34" s="6">
        <f t="shared" si="4"/>
        <v>0</v>
      </c>
      <c r="H34" s="5"/>
    </row>
    <row r="35" spans="1:8" x14ac:dyDescent="0.25">
      <c r="A35" s="11" t="s">
        <v>48</v>
      </c>
      <c r="B35" s="23"/>
      <c r="C35" s="5">
        <v>0</v>
      </c>
      <c r="D35" s="6">
        <f t="shared" si="3"/>
        <v>0</v>
      </c>
      <c r="E35" s="23"/>
      <c r="F35" s="5">
        <v>0</v>
      </c>
      <c r="G35" s="6">
        <f t="shared" si="4"/>
        <v>0</v>
      </c>
      <c r="H35" s="5"/>
    </row>
    <row r="36" spans="1:8" x14ac:dyDescent="0.25">
      <c r="A36" s="11" t="s">
        <v>75</v>
      </c>
      <c r="B36" s="23"/>
      <c r="C36" s="5">
        <v>0</v>
      </c>
      <c r="D36" s="6">
        <f t="shared" si="3"/>
        <v>0</v>
      </c>
      <c r="E36" s="23"/>
      <c r="F36" s="5">
        <v>537.25</v>
      </c>
      <c r="G36" s="6">
        <f t="shared" si="4"/>
        <v>-537.25</v>
      </c>
      <c r="H36" s="5"/>
    </row>
    <row r="37" spans="1:8" x14ac:dyDescent="0.25">
      <c r="A37" s="11" t="s">
        <v>44</v>
      </c>
      <c r="B37" s="5"/>
      <c r="C37" s="5">
        <v>315</v>
      </c>
      <c r="D37" s="6">
        <f t="shared" si="3"/>
        <v>-315</v>
      </c>
      <c r="E37" s="5">
        <v>0</v>
      </c>
      <c r="F37" s="5">
        <v>0</v>
      </c>
      <c r="G37" s="6">
        <f t="shared" si="4"/>
        <v>0</v>
      </c>
      <c r="H37" s="5"/>
    </row>
    <row r="38" spans="1:8" ht="15.75" thickBot="1" x14ac:dyDescent="0.3">
      <c r="A38" s="12" t="s">
        <v>17</v>
      </c>
      <c r="B38" s="13">
        <f>SUM(B25:B34)</f>
        <v>0</v>
      </c>
      <c r="C38" s="13">
        <f>SUM(C25:C37)</f>
        <v>14520</v>
      </c>
      <c r="D38" s="13">
        <f>SUM(D25:D37)</f>
        <v>-14520</v>
      </c>
      <c r="E38" s="13">
        <f>SUM(E25:E37)</f>
        <v>0</v>
      </c>
      <c r="F38" s="13">
        <f>SUM(F25:F37)</f>
        <v>7614.74</v>
      </c>
      <c r="G38" s="13">
        <f t="shared" si="4"/>
        <v>-7614.74</v>
      </c>
      <c r="H38" s="13"/>
    </row>
    <row r="39" spans="1:8" ht="15.75" thickTop="1" x14ac:dyDescent="0.25">
      <c r="A39" s="12" t="s">
        <v>28</v>
      </c>
      <c r="B39" s="14">
        <f t="shared" ref="B39:G39" si="5">B23+B38</f>
        <v>25110</v>
      </c>
      <c r="C39" s="14">
        <f t="shared" si="5"/>
        <v>24120</v>
      </c>
      <c r="D39" s="14">
        <f t="shared" si="5"/>
        <v>990</v>
      </c>
      <c r="E39" s="14">
        <f t="shared" si="5"/>
        <v>8906.619999999999</v>
      </c>
      <c r="F39" s="14">
        <f t="shared" si="5"/>
        <v>7614.74</v>
      </c>
      <c r="G39" s="14">
        <f t="shared" si="5"/>
        <v>1291.8799999999992</v>
      </c>
      <c r="H39" s="6"/>
    </row>
    <row r="40" spans="1:8" ht="15.75" x14ac:dyDescent="0.25">
      <c r="A40" s="15"/>
    </row>
    <row r="41" spans="1:8" ht="15.75" x14ac:dyDescent="0.25">
      <c r="A41" s="15" t="s">
        <v>29</v>
      </c>
    </row>
    <row r="42" spans="1:8" ht="15.75" x14ac:dyDescent="0.25">
      <c r="A42" s="15" t="s">
        <v>51</v>
      </c>
    </row>
    <row r="43" spans="1:8" ht="15.75" x14ac:dyDescent="0.25">
      <c r="A43" s="15"/>
    </row>
    <row r="44" spans="1:8" ht="15.75" x14ac:dyDescent="0.25">
      <c r="A44" s="15"/>
    </row>
    <row r="45" spans="1:8" ht="15.75" x14ac:dyDescent="0.25">
      <c r="A45" s="15"/>
    </row>
    <row r="46" spans="1:8" ht="15.75" x14ac:dyDescent="0.25">
      <c r="A46" s="15"/>
    </row>
    <row r="47" spans="1:8" ht="15.75" x14ac:dyDescent="0.25">
      <c r="A47" s="15"/>
    </row>
    <row r="48" spans="1:8" ht="15.75" x14ac:dyDescent="0.25">
      <c r="A48" s="15"/>
    </row>
    <row r="49" spans="1:1" ht="15.75" x14ac:dyDescent="0.25">
      <c r="A49" s="15"/>
    </row>
    <row r="50" spans="1:1" ht="15.75" x14ac:dyDescent="0.25">
      <c r="A50" s="15"/>
    </row>
    <row r="51" spans="1:1" ht="15.75" x14ac:dyDescent="0.25">
      <c r="A51" s="15"/>
    </row>
    <row r="52" spans="1:1" ht="15.75" x14ac:dyDescent="0.25">
      <c r="A52" s="15"/>
    </row>
    <row r="53" spans="1:1" ht="15.75" x14ac:dyDescent="0.25">
      <c r="A53" s="15"/>
    </row>
    <row r="54" spans="1:1" ht="15.75" x14ac:dyDescent="0.25">
      <c r="A54" s="15"/>
    </row>
    <row r="55" spans="1:1" ht="15.75" x14ac:dyDescent="0.25">
      <c r="A55" s="15"/>
    </row>
    <row r="56" spans="1:1" ht="15.75" x14ac:dyDescent="0.25">
      <c r="A56" s="15"/>
    </row>
    <row r="57" spans="1:1" ht="15.75" x14ac:dyDescent="0.25">
      <c r="A57" s="15"/>
    </row>
    <row r="58" spans="1:1" ht="15.75" x14ac:dyDescent="0.25">
      <c r="A58" s="15"/>
    </row>
    <row r="59" spans="1:1" ht="15.75" x14ac:dyDescent="0.25">
      <c r="A59" s="15"/>
    </row>
    <row r="60" spans="1:1" ht="15.75" x14ac:dyDescent="0.25">
      <c r="A60" s="15"/>
    </row>
    <row r="61" spans="1:1" ht="15.75" x14ac:dyDescent="0.25">
      <c r="A61" s="15"/>
    </row>
    <row r="62" spans="1:1" ht="15.75" x14ac:dyDescent="0.25">
      <c r="A62" s="15"/>
    </row>
    <row r="63" spans="1:1" ht="15.75" x14ac:dyDescent="0.25">
      <c r="A63" s="15"/>
    </row>
    <row r="64" spans="1:1" ht="15.75" x14ac:dyDescent="0.25">
      <c r="A64" s="15"/>
    </row>
    <row r="65" spans="1:1" ht="15.75" x14ac:dyDescent="0.25">
      <c r="A65" s="15"/>
    </row>
    <row r="66" spans="1:1" ht="15.75" x14ac:dyDescent="0.25">
      <c r="A66" s="15"/>
    </row>
    <row r="67" spans="1:1" ht="15.75" x14ac:dyDescent="0.25">
      <c r="A67" s="15"/>
    </row>
    <row r="68" spans="1:1" ht="15.75" x14ac:dyDescent="0.25">
      <c r="A68" s="15"/>
    </row>
    <row r="69" spans="1:1" ht="15.75" x14ac:dyDescent="0.25">
      <c r="A69" s="15"/>
    </row>
    <row r="70" spans="1:1" ht="15.75" x14ac:dyDescent="0.25">
      <c r="A70" s="15"/>
    </row>
    <row r="71" spans="1:1" ht="15.75" x14ac:dyDescent="0.25">
      <c r="A71" s="15"/>
    </row>
    <row r="72" spans="1:1" ht="15.75" x14ac:dyDescent="0.25">
      <c r="A72" s="15"/>
    </row>
    <row r="73" spans="1:1" ht="15.75" x14ac:dyDescent="0.25">
      <c r="A73" s="15"/>
    </row>
    <row r="74" spans="1:1" ht="15.75" x14ac:dyDescent="0.25">
      <c r="A74" s="15"/>
    </row>
    <row r="75" spans="1:1" ht="15.75" x14ac:dyDescent="0.25">
      <c r="A75" s="15"/>
    </row>
    <row r="76" spans="1:1" ht="15.75" x14ac:dyDescent="0.25">
      <c r="A76" s="15"/>
    </row>
    <row r="77" spans="1:1" ht="15.75" x14ac:dyDescent="0.25">
      <c r="A77" s="15"/>
    </row>
    <row r="78" spans="1:1" ht="15.75" x14ac:dyDescent="0.25">
      <c r="A78" s="15"/>
    </row>
    <row r="79" spans="1:1" ht="15.75" x14ac:dyDescent="0.25">
      <c r="A79" s="15"/>
    </row>
    <row r="80" spans="1:1" ht="15.75" x14ac:dyDescent="0.25">
      <c r="A80" s="15"/>
    </row>
    <row r="81" spans="1:1" ht="15.75" x14ac:dyDescent="0.25">
      <c r="A81" s="15"/>
    </row>
    <row r="82" spans="1:1" ht="15.75" x14ac:dyDescent="0.25">
      <c r="A82" s="15"/>
    </row>
    <row r="83" spans="1:1" ht="15.75" x14ac:dyDescent="0.25">
      <c r="A83" s="15"/>
    </row>
    <row r="84" spans="1:1" ht="15.75" x14ac:dyDescent="0.25">
      <c r="A84" s="15"/>
    </row>
    <row r="85" spans="1:1" ht="15.75" x14ac:dyDescent="0.25">
      <c r="A85" s="15"/>
    </row>
    <row r="86" spans="1:1" ht="15.75" x14ac:dyDescent="0.25">
      <c r="A86" s="15"/>
    </row>
    <row r="87" spans="1:1" ht="15.75" x14ac:dyDescent="0.25">
      <c r="A87" s="15"/>
    </row>
    <row r="88" spans="1:1" ht="15.75" x14ac:dyDescent="0.25">
      <c r="A88" s="15"/>
    </row>
    <row r="89" spans="1:1" ht="15.75" x14ac:dyDescent="0.25">
      <c r="A89" s="15"/>
    </row>
    <row r="90" spans="1:1" ht="15.75" x14ac:dyDescent="0.25">
      <c r="A90" s="15"/>
    </row>
    <row r="91" spans="1:1" ht="15.75" x14ac:dyDescent="0.25">
      <c r="A91" s="15"/>
    </row>
    <row r="92" spans="1:1" ht="15.75" x14ac:dyDescent="0.25">
      <c r="A92" s="15"/>
    </row>
    <row r="93" spans="1:1" ht="15.75" x14ac:dyDescent="0.25">
      <c r="A93" s="15"/>
    </row>
    <row r="94" spans="1:1" ht="15.75" x14ac:dyDescent="0.25">
      <c r="A94" s="15"/>
    </row>
    <row r="95" spans="1:1" ht="15.75" x14ac:dyDescent="0.25">
      <c r="A95" s="15"/>
    </row>
    <row r="96" spans="1:1" ht="15.75" x14ac:dyDescent="0.25">
      <c r="A96" s="15"/>
    </row>
    <row r="97" spans="1:1" ht="15.75" x14ac:dyDescent="0.25">
      <c r="A97" s="15"/>
    </row>
    <row r="98" spans="1:1" ht="15.75" x14ac:dyDescent="0.25">
      <c r="A98" s="15"/>
    </row>
    <row r="99" spans="1:1" ht="15.75" x14ac:dyDescent="0.25">
      <c r="A99" s="15"/>
    </row>
    <row r="100" spans="1:1" ht="15.75" x14ac:dyDescent="0.25">
      <c r="A100" s="15"/>
    </row>
    <row r="101" spans="1:1" ht="15.75" x14ac:dyDescent="0.25">
      <c r="A101" s="15"/>
    </row>
    <row r="102" spans="1:1" ht="15.75" x14ac:dyDescent="0.25">
      <c r="A102" s="15"/>
    </row>
    <row r="103" spans="1:1" ht="15.75" x14ac:dyDescent="0.25">
      <c r="A103" s="15"/>
    </row>
    <row r="104" spans="1:1" ht="15.75" x14ac:dyDescent="0.25">
      <c r="A104" s="15"/>
    </row>
    <row r="105" spans="1:1" ht="15.75" x14ac:dyDescent="0.25">
      <c r="A105" s="15"/>
    </row>
    <row r="106" spans="1:1" ht="15.75" x14ac:dyDescent="0.25">
      <c r="A106" s="15"/>
    </row>
    <row r="107" spans="1:1" ht="15.75" x14ac:dyDescent="0.25">
      <c r="A107" s="15"/>
    </row>
    <row r="108" spans="1:1" ht="15.75" x14ac:dyDescent="0.25">
      <c r="A108" s="15"/>
    </row>
    <row r="109" spans="1:1" ht="15.75" x14ac:dyDescent="0.25">
      <c r="A109" s="15"/>
    </row>
    <row r="110" spans="1:1" ht="15.75" x14ac:dyDescent="0.25">
      <c r="A110" s="15"/>
    </row>
    <row r="111" spans="1:1" ht="15.75" x14ac:dyDescent="0.25">
      <c r="A111" s="15"/>
    </row>
    <row r="112" spans="1:1" ht="15.75" x14ac:dyDescent="0.25">
      <c r="A112" s="15"/>
    </row>
    <row r="113" spans="1:1" ht="15.75" x14ac:dyDescent="0.25">
      <c r="A113" s="15"/>
    </row>
    <row r="114" spans="1:1" ht="15.75" x14ac:dyDescent="0.25">
      <c r="A114" s="15"/>
    </row>
    <row r="115" spans="1:1" ht="15.75" x14ac:dyDescent="0.25">
      <c r="A115" s="15"/>
    </row>
    <row r="116" spans="1:1" ht="15.75" x14ac:dyDescent="0.25">
      <c r="A116" s="15"/>
    </row>
    <row r="117" spans="1:1" ht="15.75" x14ac:dyDescent="0.25">
      <c r="A117" s="15"/>
    </row>
    <row r="118" spans="1:1" ht="15.75" x14ac:dyDescent="0.25">
      <c r="A118" s="15"/>
    </row>
    <row r="119" spans="1:1" ht="15.75" x14ac:dyDescent="0.25">
      <c r="A119" s="15"/>
    </row>
    <row r="120" spans="1:1" ht="15.75" x14ac:dyDescent="0.25">
      <c r="A120" s="15"/>
    </row>
    <row r="121" spans="1:1" ht="15.75" x14ac:dyDescent="0.25">
      <c r="A121" s="15"/>
    </row>
    <row r="122" spans="1:1" ht="15.75" x14ac:dyDescent="0.25">
      <c r="A122" s="15"/>
    </row>
    <row r="123" spans="1:1" ht="15.75" x14ac:dyDescent="0.25">
      <c r="A123" s="15"/>
    </row>
    <row r="124" spans="1:1" ht="15.75" x14ac:dyDescent="0.25">
      <c r="A124" s="15"/>
    </row>
    <row r="125" spans="1:1" ht="15.75" x14ac:dyDescent="0.25">
      <c r="A125" s="15"/>
    </row>
    <row r="126" spans="1:1" ht="15.75" x14ac:dyDescent="0.25">
      <c r="A126" s="15"/>
    </row>
    <row r="127" spans="1:1" ht="15.75" x14ac:dyDescent="0.25">
      <c r="A127" s="15"/>
    </row>
    <row r="128" spans="1:1" ht="15.75" x14ac:dyDescent="0.25">
      <c r="A128" s="15"/>
    </row>
    <row r="129" spans="1:1" ht="15.75" x14ac:dyDescent="0.25">
      <c r="A129" s="15"/>
    </row>
    <row r="130" spans="1:1" ht="15.75" x14ac:dyDescent="0.25">
      <c r="A130" s="15"/>
    </row>
    <row r="131" spans="1:1" ht="15.75" x14ac:dyDescent="0.25">
      <c r="A131" s="15"/>
    </row>
    <row r="132" spans="1:1" ht="15.75" x14ac:dyDescent="0.25">
      <c r="A132" s="15"/>
    </row>
    <row r="133" spans="1:1" ht="15.75" x14ac:dyDescent="0.25">
      <c r="A133" s="15"/>
    </row>
    <row r="134" spans="1:1" ht="15.75" x14ac:dyDescent="0.25">
      <c r="A134" s="15"/>
    </row>
    <row r="135" spans="1:1" ht="15.75" x14ac:dyDescent="0.25">
      <c r="A135" s="15"/>
    </row>
    <row r="136" spans="1:1" ht="15.75" x14ac:dyDescent="0.25">
      <c r="A136" s="15"/>
    </row>
    <row r="137" spans="1:1" ht="15.75" x14ac:dyDescent="0.25">
      <c r="A137" s="15"/>
    </row>
    <row r="138" spans="1:1" ht="15.75" x14ac:dyDescent="0.25">
      <c r="A138" s="15"/>
    </row>
    <row r="139" spans="1:1" ht="15.75" x14ac:dyDescent="0.25">
      <c r="A139" s="15"/>
    </row>
    <row r="140" spans="1:1" ht="15.75" x14ac:dyDescent="0.25">
      <c r="A140" s="15"/>
    </row>
    <row r="141" spans="1:1" ht="15.75" x14ac:dyDescent="0.25">
      <c r="A141" s="15"/>
    </row>
    <row r="142" spans="1:1" ht="15.75" x14ac:dyDescent="0.25">
      <c r="A142" s="15"/>
    </row>
    <row r="143" spans="1:1" ht="15.75" x14ac:dyDescent="0.25">
      <c r="A143" s="15"/>
    </row>
    <row r="144" spans="1:1" ht="15.75" x14ac:dyDescent="0.25">
      <c r="A144" s="15"/>
    </row>
    <row r="145" spans="1:1" ht="15.75" x14ac:dyDescent="0.25">
      <c r="A145" s="15"/>
    </row>
    <row r="146" spans="1:1" ht="15.75" x14ac:dyDescent="0.25">
      <c r="A146" s="15"/>
    </row>
    <row r="147" spans="1:1" ht="15.75" x14ac:dyDescent="0.25">
      <c r="A147" s="15"/>
    </row>
    <row r="148" spans="1:1" ht="15.75" x14ac:dyDescent="0.25">
      <c r="A148" s="15"/>
    </row>
    <row r="149" spans="1:1" ht="15.75" x14ac:dyDescent="0.25">
      <c r="A149" s="15"/>
    </row>
    <row r="150" spans="1:1" ht="15.75" x14ac:dyDescent="0.25">
      <c r="A150" s="15"/>
    </row>
    <row r="151" spans="1:1" ht="15.75" x14ac:dyDescent="0.25">
      <c r="A151" s="15"/>
    </row>
    <row r="152" spans="1:1" ht="15.75" x14ac:dyDescent="0.25">
      <c r="A152" s="15"/>
    </row>
    <row r="153" spans="1:1" ht="15.75" x14ac:dyDescent="0.25">
      <c r="A153" s="15"/>
    </row>
    <row r="154" spans="1:1" ht="15.75" x14ac:dyDescent="0.25">
      <c r="A154" s="15"/>
    </row>
    <row r="155" spans="1:1" ht="15.75" x14ac:dyDescent="0.25">
      <c r="A155" s="15"/>
    </row>
    <row r="156" spans="1:1" ht="15.75" x14ac:dyDescent="0.25">
      <c r="A156" s="15"/>
    </row>
    <row r="157" spans="1:1" ht="15.75" x14ac:dyDescent="0.25">
      <c r="A157" s="15"/>
    </row>
    <row r="158" spans="1:1" ht="15.75" x14ac:dyDescent="0.25">
      <c r="A158" s="15"/>
    </row>
    <row r="159" spans="1:1" ht="15.75" x14ac:dyDescent="0.25">
      <c r="A159" s="15"/>
    </row>
    <row r="160" spans="1:1" ht="15.75" x14ac:dyDescent="0.25">
      <c r="A160" s="15"/>
    </row>
    <row r="161" spans="1:1" ht="15.75" x14ac:dyDescent="0.25">
      <c r="A161" s="15"/>
    </row>
    <row r="162" spans="1:1" ht="15.75" x14ac:dyDescent="0.25">
      <c r="A162" s="15"/>
    </row>
    <row r="163" spans="1:1" ht="15.75" x14ac:dyDescent="0.25">
      <c r="A163" s="15"/>
    </row>
    <row r="164" spans="1:1" ht="15.75" x14ac:dyDescent="0.25">
      <c r="A164" s="15"/>
    </row>
    <row r="165" spans="1:1" ht="15.75" x14ac:dyDescent="0.25">
      <c r="A165" s="15"/>
    </row>
    <row r="166" spans="1:1" ht="15.75" x14ac:dyDescent="0.25">
      <c r="A166" s="15"/>
    </row>
    <row r="167" spans="1:1" ht="15.75" x14ac:dyDescent="0.25">
      <c r="A167" s="15"/>
    </row>
    <row r="168" spans="1:1" ht="15.75" x14ac:dyDescent="0.25">
      <c r="A168" s="15"/>
    </row>
    <row r="169" spans="1:1" ht="15.75" x14ac:dyDescent="0.25">
      <c r="A169" s="15"/>
    </row>
    <row r="170" spans="1:1" ht="15.75" x14ac:dyDescent="0.25">
      <c r="A170" s="15"/>
    </row>
    <row r="171" spans="1:1" ht="15.75" x14ac:dyDescent="0.25">
      <c r="A171" s="15"/>
    </row>
    <row r="172" spans="1:1" ht="15.75" x14ac:dyDescent="0.25">
      <c r="A172" s="15"/>
    </row>
    <row r="173" spans="1:1" ht="15.75" x14ac:dyDescent="0.25">
      <c r="A173" s="15"/>
    </row>
    <row r="174" spans="1:1" ht="15.75" x14ac:dyDescent="0.25">
      <c r="A174" s="15"/>
    </row>
    <row r="175" spans="1:1" ht="15.75" x14ac:dyDescent="0.25">
      <c r="A175" s="15"/>
    </row>
    <row r="176" spans="1:1" ht="15.75" x14ac:dyDescent="0.25">
      <c r="A176" s="15"/>
    </row>
    <row r="177" spans="1:1" ht="15.75" x14ac:dyDescent="0.25">
      <c r="A177" s="15"/>
    </row>
    <row r="178" spans="1:1" ht="15.75" x14ac:dyDescent="0.25">
      <c r="A178" s="15"/>
    </row>
    <row r="179" spans="1:1" ht="15.75" x14ac:dyDescent="0.25">
      <c r="A179" s="15"/>
    </row>
    <row r="180" spans="1:1" ht="15.75" x14ac:dyDescent="0.25">
      <c r="A180" s="15"/>
    </row>
    <row r="181" spans="1:1" ht="15.75" x14ac:dyDescent="0.25">
      <c r="A181" s="15"/>
    </row>
    <row r="182" spans="1:1" ht="15.75" x14ac:dyDescent="0.25">
      <c r="A182" s="15"/>
    </row>
    <row r="183" spans="1:1" ht="15.75" x14ac:dyDescent="0.25">
      <c r="A183" s="15"/>
    </row>
    <row r="184" spans="1:1" ht="15.75" x14ac:dyDescent="0.25">
      <c r="A184" s="15"/>
    </row>
    <row r="185" spans="1:1" ht="15.75" x14ac:dyDescent="0.25">
      <c r="A185" s="15"/>
    </row>
    <row r="186" spans="1:1" ht="15.75" x14ac:dyDescent="0.25">
      <c r="A186" s="15"/>
    </row>
    <row r="187" spans="1:1" ht="15.75" x14ac:dyDescent="0.25">
      <c r="A187" s="15"/>
    </row>
    <row r="188" spans="1:1" ht="15.75" x14ac:dyDescent="0.25">
      <c r="A188" s="15"/>
    </row>
    <row r="189" spans="1:1" ht="15.75" x14ac:dyDescent="0.25">
      <c r="A189" s="15"/>
    </row>
    <row r="190" spans="1:1" ht="15.75" x14ac:dyDescent="0.25">
      <c r="A190" s="15"/>
    </row>
    <row r="191" spans="1:1" ht="15.75" x14ac:dyDescent="0.25">
      <c r="A191" s="15"/>
    </row>
    <row r="192" spans="1:1" ht="15.75" x14ac:dyDescent="0.25">
      <c r="A192" s="15"/>
    </row>
    <row r="193" spans="1:1" ht="15.75" x14ac:dyDescent="0.25">
      <c r="A193" s="15"/>
    </row>
    <row r="194" spans="1:1" ht="15.75" x14ac:dyDescent="0.25">
      <c r="A194" s="15"/>
    </row>
    <row r="195" spans="1:1" ht="15.75" x14ac:dyDescent="0.25">
      <c r="A195" s="15"/>
    </row>
    <row r="196" spans="1:1" ht="15.75" x14ac:dyDescent="0.25">
      <c r="A196" s="15"/>
    </row>
    <row r="197" spans="1:1" ht="15.75" x14ac:dyDescent="0.25">
      <c r="A197" s="15"/>
    </row>
    <row r="198" spans="1:1" ht="15.75" x14ac:dyDescent="0.25">
      <c r="A198" s="15"/>
    </row>
    <row r="199" spans="1:1" ht="15.75" x14ac:dyDescent="0.25">
      <c r="A199" s="15"/>
    </row>
    <row r="200" spans="1:1" ht="15.75" x14ac:dyDescent="0.25">
      <c r="A200" s="15"/>
    </row>
  </sheetData>
  <mergeCells count="2">
    <mergeCell ref="B1:D1"/>
    <mergeCell ref="E1:G1"/>
  </mergeCells>
  <phoneticPr fontId="5" type="noConversion"/>
  <printOptions horizontalCentered="1" verticalCentered="1" gridLines="1"/>
  <pageMargins left="0.23622047244094491" right="0.23622047244094491" top="0.74803149606299213" bottom="0.74803149606299213" header="0.31496062992125984" footer="0.31496062992125984"/>
  <pageSetup scale="83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5"/>
  <sheetViews>
    <sheetView tabSelected="1" workbookViewId="0">
      <selection activeCell="C15" sqref="C15"/>
    </sheetView>
  </sheetViews>
  <sheetFormatPr defaultColWidth="8.85546875" defaultRowHeight="15" x14ac:dyDescent="0.25"/>
  <cols>
    <col min="1" max="1" width="44.140625" bestFit="1" customWidth="1"/>
    <col min="2" max="2" width="11.42578125" style="5" bestFit="1" customWidth="1"/>
    <col min="3" max="3" width="13.7109375" style="19" bestFit="1" customWidth="1"/>
    <col min="4" max="5" width="11.42578125" style="5" customWidth="1"/>
    <col min="6" max="6" width="20.28515625" customWidth="1"/>
  </cols>
  <sheetData>
    <row r="1" spans="1:6" x14ac:dyDescent="0.25">
      <c r="A1" s="16" t="s">
        <v>31</v>
      </c>
    </row>
    <row r="2" spans="1:6" s="17" customFormat="1" x14ac:dyDescent="0.25">
      <c r="A2" s="17" t="s">
        <v>32</v>
      </c>
      <c r="B2" s="18" t="s">
        <v>33</v>
      </c>
      <c r="C2" s="20" t="s">
        <v>34</v>
      </c>
      <c r="D2" s="18" t="s">
        <v>38</v>
      </c>
      <c r="E2" s="18" t="s">
        <v>39</v>
      </c>
      <c r="F2" s="17" t="s">
        <v>35</v>
      </c>
    </row>
    <row r="3" spans="1:6" x14ac:dyDescent="0.25">
      <c r="A3" t="s">
        <v>56</v>
      </c>
      <c r="B3" s="5">
        <v>980</v>
      </c>
      <c r="C3" s="19">
        <v>44131</v>
      </c>
      <c r="D3" s="5">
        <v>0</v>
      </c>
      <c r="E3" s="5">
        <f>B3-D3</f>
        <v>980</v>
      </c>
    </row>
    <row r="4" spans="1:6" x14ac:dyDescent="0.25">
      <c r="A4" t="s">
        <v>57</v>
      </c>
      <c r="B4" s="5">
        <v>480</v>
      </c>
      <c r="C4" s="19">
        <v>44131</v>
      </c>
      <c r="D4" s="5">
        <v>0</v>
      </c>
      <c r="E4" s="5">
        <f t="shared" ref="E4:E15" si="0">B4-D4</f>
        <v>480</v>
      </c>
    </row>
    <row r="5" spans="1:6" x14ac:dyDescent="0.25">
      <c r="A5" t="s">
        <v>58</v>
      </c>
      <c r="B5" s="5">
        <v>150</v>
      </c>
      <c r="C5" s="19">
        <v>44131</v>
      </c>
      <c r="D5" s="5">
        <v>0</v>
      </c>
      <c r="E5" s="5">
        <f t="shared" si="0"/>
        <v>150</v>
      </c>
    </row>
    <row r="6" spans="1:6" x14ac:dyDescent="0.25">
      <c r="A6" t="s">
        <v>68</v>
      </c>
      <c r="B6" s="5">
        <v>400</v>
      </c>
      <c r="C6" s="19">
        <v>44131</v>
      </c>
      <c r="D6" s="5">
        <v>0</v>
      </c>
      <c r="E6" s="5">
        <f t="shared" si="0"/>
        <v>400</v>
      </c>
    </row>
    <row r="7" spans="1:6" x14ac:dyDescent="0.25">
      <c r="A7" t="s">
        <v>59</v>
      </c>
      <c r="B7" s="5">
        <v>520</v>
      </c>
      <c r="C7" s="19">
        <v>44131</v>
      </c>
      <c r="D7" s="5">
        <v>0</v>
      </c>
      <c r="E7" s="5">
        <f t="shared" si="0"/>
        <v>520</v>
      </c>
    </row>
    <row r="8" spans="1:6" x14ac:dyDescent="0.25">
      <c r="A8" t="s">
        <v>61</v>
      </c>
      <c r="B8" s="5">
        <v>1600</v>
      </c>
      <c r="C8" s="19">
        <v>44131</v>
      </c>
      <c r="D8" s="5">
        <v>0</v>
      </c>
      <c r="E8" s="5">
        <f t="shared" si="0"/>
        <v>1600</v>
      </c>
    </row>
    <row r="9" spans="1:6" x14ac:dyDescent="0.25">
      <c r="A9" t="s">
        <v>69</v>
      </c>
      <c r="D9" s="5">
        <v>0</v>
      </c>
      <c r="E9" s="5">
        <f t="shared" si="0"/>
        <v>0</v>
      </c>
      <c r="F9" t="s">
        <v>70</v>
      </c>
    </row>
    <row r="10" spans="1:6" x14ac:dyDescent="0.25">
      <c r="A10" t="s">
        <v>49</v>
      </c>
      <c r="B10" s="5">
        <v>1000</v>
      </c>
      <c r="C10" s="19">
        <v>44131</v>
      </c>
      <c r="D10" s="5">
        <v>0</v>
      </c>
      <c r="E10" s="5">
        <f t="shared" si="0"/>
        <v>1000</v>
      </c>
    </row>
    <row r="11" spans="1:6" x14ac:dyDescent="0.25">
      <c r="A11" t="s">
        <v>62</v>
      </c>
      <c r="B11" s="5">
        <v>300</v>
      </c>
      <c r="C11" s="19">
        <v>44131</v>
      </c>
      <c r="D11" s="5">
        <v>0</v>
      </c>
      <c r="E11" s="5">
        <f t="shared" si="0"/>
        <v>300</v>
      </c>
    </row>
    <row r="12" spans="1:6" x14ac:dyDescent="0.25">
      <c r="A12" t="s">
        <v>63</v>
      </c>
      <c r="B12" s="5">
        <v>250</v>
      </c>
      <c r="C12" s="19">
        <v>44131</v>
      </c>
      <c r="D12" s="5">
        <v>0</v>
      </c>
      <c r="E12" s="5">
        <f t="shared" si="0"/>
        <v>250</v>
      </c>
    </row>
    <row r="13" spans="1:6" x14ac:dyDescent="0.25">
      <c r="A13" t="s">
        <v>64</v>
      </c>
      <c r="B13" s="5">
        <v>850</v>
      </c>
      <c r="C13" s="19">
        <v>44131</v>
      </c>
      <c r="D13" s="5">
        <v>0</v>
      </c>
      <c r="E13" s="5">
        <f t="shared" si="0"/>
        <v>850</v>
      </c>
    </row>
    <row r="14" spans="1:6" x14ac:dyDescent="0.25">
      <c r="A14" s="16" t="s">
        <v>17</v>
      </c>
      <c r="B14" s="6">
        <f>SUM(B3:B13)</f>
        <v>6530</v>
      </c>
      <c r="D14" s="6">
        <f>SUM(D3:D13)</f>
        <v>0</v>
      </c>
      <c r="E14" s="6">
        <f>SUM(E3:E13)</f>
        <v>6530</v>
      </c>
    </row>
    <row r="15" spans="1:6" x14ac:dyDescent="0.25">
      <c r="A15" t="s">
        <v>60</v>
      </c>
      <c r="B15" s="5">
        <v>6750</v>
      </c>
      <c r="C15" s="19">
        <v>44131</v>
      </c>
      <c r="D15" s="5">
        <v>0</v>
      </c>
      <c r="E15" s="5">
        <f t="shared" si="0"/>
        <v>6750</v>
      </c>
    </row>
    <row r="16" spans="1:6" s="16" customFormat="1" x14ac:dyDescent="0.25">
      <c r="A16" s="16" t="s">
        <v>28</v>
      </c>
      <c r="B16" s="6">
        <f>SUM(B14:B15)</f>
        <v>13280</v>
      </c>
      <c r="C16" s="21"/>
      <c r="D16" s="6">
        <f>SUM(D14:D15)</f>
        <v>0</v>
      </c>
      <c r="E16" s="6">
        <f>SUM(E14:E15)</f>
        <v>13280</v>
      </c>
    </row>
    <row r="17" spans="1:6" s="16" customFormat="1" x14ac:dyDescent="0.25">
      <c r="B17" s="6"/>
      <c r="C17" s="21"/>
      <c r="D17" s="6"/>
      <c r="E17" s="6"/>
    </row>
    <row r="18" spans="1:6" s="16" customFormat="1" x14ac:dyDescent="0.25">
      <c r="A18" t="s">
        <v>36</v>
      </c>
      <c r="B18" s="5">
        <v>500</v>
      </c>
      <c r="C18" s="19">
        <v>43749</v>
      </c>
      <c r="D18" s="5">
        <v>0</v>
      </c>
      <c r="E18" s="5">
        <f t="shared" ref="E18:E19" si="1">B18-D18</f>
        <v>500</v>
      </c>
      <c r="F18" t="s">
        <v>37</v>
      </c>
    </row>
    <row r="19" spans="1:6" s="16" customFormat="1" x14ac:dyDescent="0.25">
      <c r="A19" s="24" t="s">
        <v>49</v>
      </c>
      <c r="B19" s="25">
        <v>2000</v>
      </c>
      <c r="C19" s="26">
        <v>43749</v>
      </c>
      <c r="D19" s="25">
        <v>1000</v>
      </c>
      <c r="E19" s="25">
        <f t="shared" si="1"/>
        <v>1000</v>
      </c>
      <c r="F19" t="s">
        <v>50</v>
      </c>
    </row>
    <row r="20" spans="1:6" s="16" customFormat="1" x14ac:dyDescent="0.25">
      <c r="B20" s="6"/>
      <c r="C20" s="21"/>
      <c r="D20" s="6"/>
      <c r="E20" s="6"/>
    </row>
    <row r="22" spans="1:6" x14ac:dyDescent="0.25">
      <c r="A22" s="16" t="s">
        <v>52</v>
      </c>
    </row>
    <row r="23" spans="1:6" s="17" customFormat="1" x14ac:dyDescent="0.25">
      <c r="A23" s="17" t="s">
        <v>32</v>
      </c>
      <c r="B23" s="18" t="s">
        <v>33</v>
      </c>
      <c r="C23" s="20" t="s">
        <v>34</v>
      </c>
      <c r="D23" s="18" t="s">
        <v>40</v>
      </c>
      <c r="E23" s="18" t="s">
        <v>41</v>
      </c>
      <c r="F23" s="18" t="s">
        <v>35</v>
      </c>
    </row>
    <row r="24" spans="1:6" x14ac:dyDescent="0.25">
      <c r="E24" s="5">
        <f>B24-D24</f>
        <v>0</v>
      </c>
    </row>
    <row r="25" spans="1:6" x14ac:dyDescent="0.25">
      <c r="B25" s="5">
        <v>0</v>
      </c>
      <c r="E25" s="5">
        <f t="shared" ref="E25:E27" si="2">B25-D25</f>
        <v>0</v>
      </c>
    </row>
    <row r="26" spans="1:6" x14ac:dyDescent="0.25">
      <c r="B26" s="5">
        <v>0</v>
      </c>
      <c r="E26" s="5">
        <f t="shared" si="2"/>
        <v>0</v>
      </c>
    </row>
    <row r="27" spans="1:6" x14ac:dyDescent="0.25">
      <c r="A27" s="16" t="s">
        <v>28</v>
      </c>
      <c r="B27" s="6">
        <f>SUM(B24:B26)</f>
        <v>0</v>
      </c>
      <c r="D27" s="6">
        <f>SUM(D24:D26)</f>
        <v>0</v>
      </c>
      <c r="E27" s="6">
        <f t="shared" si="2"/>
        <v>0</v>
      </c>
    </row>
    <row r="28" spans="1:6" x14ac:dyDescent="0.25">
      <c r="A28" s="16"/>
    </row>
    <row r="29" spans="1:6" x14ac:dyDescent="0.25">
      <c r="A29" s="16" t="s">
        <v>42</v>
      </c>
    </row>
    <row r="30" spans="1:6" x14ac:dyDescent="0.25">
      <c r="A30" s="17" t="s">
        <v>32</v>
      </c>
      <c r="B30" s="18" t="s">
        <v>33</v>
      </c>
      <c r="C30" s="20" t="s">
        <v>34</v>
      </c>
      <c r="D30" s="18" t="s">
        <v>40</v>
      </c>
      <c r="E30" s="18" t="s">
        <v>41</v>
      </c>
      <c r="F30" s="17" t="s">
        <v>35</v>
      </c>
    </row>
    <row r="31" spans="1:6" x14ac:dyDescent="0.25">
      <c r="A31" s="16"/>
      <c r="E31" s="5">
        <f t="shared" ref="E31:E33" si="3">B31-D31</f>
        <v>0</v>
      </c>
    </row>
    <row r="32" spans="1:6" x14ac:dyDescent="0.25">
      <c r="E32" s="5">
        <f t="shared" si="3"/>
        <v>0</v>
      </c>
    </row>
    <row r="33" spans="1:5" x14ac:dyDescent="0.25">
      <c r="A33" s="16" t="s">
        <v>28</v>
      </c>
      <c r="B33" s="6">
        <f>SUM(B31:B32)</f>
        <v>0</v>
      </c>
      <c r="C33" s="21"/>
      <c r="D33" s="6">
        <f>SUM(D31:D32)</f>
        <v>0</v>
      </c>
      <c r="E33" s="6">
        <f t="shared" si="3"/>
        <v>0</v>
      </c>
    </row>
    <row r="35" spans="1:5" x14ac:dyDescent="0.25">
      <c r="A35" s="16" t="s">
        <v>53</v>
      </c>
      <c r="B35" s="5">
        <f>B33+B27+B16</f>
        <v>13280</v>
      </c>
    </row>
  </sheetData>
  <printOptions gridLines="1"/>
  <pageMargins left="0.25" right="0.25" top="0.75" bottom="0.75" header="0.3" footer="0.3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Pendray Farms</dc:creator>
  <cp:lastModifiedBy>user</cp:lastModifiedBy>
  <cp:lastPrinted>2019-10-10T20:37:28Z</cp:lastPrinted>
  <dcterms:created xsi:type="dcterms:W3CDTF">2018-11-11T06:06:57Z</dcterms:created>
  <dcterms:modified xsi:type="dcterms:W3CDTF">2020-11-27T18:27:09Z</dcterms:modified>
</cp:coreProperties>
</file>